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501520 ФОП\Заявки на 10, 27 щомісяця на 1012_fed@mlsp.gov.ua\"/>
    </mc:Choice>
  </mc:AlternateContent>
  <bookViews>
    <workbookView xWindow="0" yWindow="0" windowWidth="20490" windowHeight="7620"/>
  </bookViews>
  <sheets>
    <sheet name="ОТГ, МР, РДА" sheetId="1" r:id="rId1"/>
  </sheets>
  <definedNames>
    <definedName name="_xlnm.Print_Area" localSheetId="0">'ОТГ, МР, РДА'!$A$1:$J$52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1" l="1"/>
  <c r="H50" i="1"/>
  <c r="F50" i="1"/>
  <c r="E50" i="1"/>
  <c r="C50" i="1"/>
  <c r="G50" i="1" s="1"/>
  <c r="J49" i="1"/>
  <c r="G49" i="1"/>
  <c r="J48" i="1"/>
  <c r="G48" i="1"/>
  <c r="J47" i="1"/>
  <c r="G47" i="1"/>
  <c r="J46" i="1"/>
  <c r="G46" i="1"/>
  <c r="J45" i="1"/>
  <c r="G45" i="1"/>
  <c r="J44" i="1"/>
  <c r="G44" i="1"/>
  <c r="J43" i="1"/>
  <c r="G43" i="1"/>
  <c r="J42" i="1"/>
  <c r="J41" i="1"/>
  <c r="G41" i="1"/>
  <c r="J40" i="1"/>
  <c r="G40" i="1"/>
  <c r="J39" i="1"/>
  <c r="G39" i="1"/>
  <c r="J38" i="1"/>
  <c r="G38" i="1"/>
  <c r="J37" i="1"/>
  <c r="G37" i="1"/>
  <c r="J36" i="1"/>
  <c r="J35" i="1"/>
  <c r="G35" i="1"/>
  <c r="J34" i="1"/>
  <c r="J33" i="1"/>
  <c r="G33" i="1"/>
  <c r="J32" i="1"/>
  <c r="G32" i="1"/>
  <c r="J31" i="1"/>
  <c r="G31" i="1"/>
  <c r="J30" i="1"/>
  <c r="J29" i="1"/>
  <c r="J28" i="1"/>
  <c r="G28" i="1"/>
  <c r="J27" i="1"/>
  <c r="G27" i="1"/>
  <c r="J26" i="1"/>
  <c r="G26" i="1"/>
  <c r="D26" i="1"/>
  <c r="D50" i="1" s="1"/>
  <c r="J25" i="1"/>
  <c r="G25" i="1"/>
  <c r="J24" i="1"/>
  <c r="J23" i="1"/>
  <c r="G23" i="1"/>
  <c r="J22" i="1"/>
  <c r="J21" i="1"/>
  <c r="G21" i="1"/>
  <c r="J20" i="1"/>
  <c r="G20" i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J50" i="1" s="1"/>
  <c r="G13" i="1"/>
</calcChain>
</file>

<file path=xl/sharedStrings.xml><?xml version="1.0" encoding="utf-8"?>
<sst xmlns="http://schemas.openxmlformats.org/spreadsheetml/2006/main" count="56" uniqueCount="56">
  <si>
    <t>ЗАЯВКА</t>
  </si>
  <si>
    <t>щодо потреби в коштах на виплату допомоги на дітей фізичним особам-підприємцям, які обрали спрощену систему оподаткування, та належать до першої і другої групи платників єдиного податку (КЕКВ 2730)</t>
  </si>
  <si>
    <t xml:space="preserve"> (за КПКВК 2501520 „Виплата допомоги на дітей фізичним особам - підприємцям, які обрали спрощену систему оподаткування і належать до першої та другої групи платників єдиного податку, за рахунок коштів, які виділені із фонду боротьби з гострою респіраторною хворобою COVID-19, спричиненою коронавірусом SARS-CoV-2, та її наслідками”)</t>
  </si>
  <si>
    <t>по Київській області</t>
  </si>
  <si>
    <t xml:space="preserve">   за  травень 2020 року   </t>
  </si>
  <si>
    <t>№ п/п</t>
  </si>
  <si>
    <t>Найменування адміністративно-територіальної одиниці</t>
  </si>
  <si>
    <t>Кількість сімей фізичних осіб-підприємців, яким призначено допомогу,  (од)</t>
  </si>
  <si>
    <t>Кількість дітей, на яких призначено допомогу, (осіб)</t>
  </si>
  <si>
    <t>Середній розмір допомоги на сім'ю, (грн)</t>
  </si>
  <si>
    <t>станом на 27.05.2020  року</t>
  </si>
  <si>
    <t>станом на 10.05.2020  року</t>
  </si>
  <si>
    <t>РАЗОМ</t>
  </si>
  <si>
    <t>Всього</t>
  </si>
  <si>
    <t>в тому числі:</t>
  </si>
  <si>
    <t>віком до 6 років</t>
  </si>
  <si>
    <t>віком від 6 до 10 років</t>
  </si>
  <si>
    <t>УСЗН Баришівської РДА</t>
  </si>
  <si>
    <t>УСЗН Білоцерківської РДА</t>
  </si>
  <si>
    <t>УСЗН Богуславської РДА</t>
  </si>
  <si>
    <t>УСЗН Бориспільської РДА</t>
  </si>
  <si>
    <t>УСЗН Бородянської РДА</t>
  </si>
  <si>
    <t>УСЗН Броварської РДА</t>
  </si>
  <si>
    <t>УПСЗН Васильківської РДА</t>
  </si>
  <si>
    <t>УПСЗН Вишгородської РДА</t>
  </si>
  <si>
    <t>УПСЗН Володарської РДА</t>
  </si>
  <si>
    <t>УСЗН Згурівської РДА</t>
  </si>
  <si>
    <t>УПСЗН Іванківської РДА</t>
  </si>
  <si>
    <t>УПСЗН Кагарлицької РДА</t>
  </si>
  <si>
    <t>УПСЗН К-Святошинської РДА</t>
  </si>
  <si>
    <t>УПСЗН Макарівської РДА</t>
  </si>
  <si>
    <t>УПСЗН Миронівської РДА</t>
  </si>
  <si>
    <t>УПСЗН Обухівської РДА</t>
  </si>
  <si>
    <t>УПСЗН П-Хмельницької РДА</t>
  </si>
  <si>
    <t>УПСЗН Поліської РДА</t>
  </si>
  <si>
    <t>УПСЗН Рокитнянської РДА</t>
  </si>
  <si>
    <t>УПСЗН Сквирської РДА</t>
  </si>
  <si>
    <t>УПСЗН Ставищенської РДА</t>
  </si>
  <si>
    <t>УСЗН Таращанської РДА</t>
  </si>
  <si>
    <t>УПСЗН Тетіївської РДА</t>
  </si>
  <si>
    <t>УСЗН Фастівської РДА</t>
  </si>
  <si>
    <t>УСЗН Яготинської РДА</t>
  </si>
  <si>
    <t>УПСЗН Березанської МР</t>
  </si>
  <si>
    <t>УПСЗЗННЧК Бучанської МР</t>
  </si>
  <si>
    <t>УСЗН Білоцерківської МР</t>
  </si>
  <si>
    <t>УСЗН Бориспільської МР</t>
  </si>
  <si>
    <t>УСЗН Броварської МР</t>
  </si>
  <si>
    <t>УПСЗН Васильківської МР</t>
  </si>
  <si>
    <t>УПСЗН Ірпінської МР</t>
  </si>
  <si>
    <t>УПСЗН Переяславської МР</t>
  </si>
  <si>
    <t>УПСЗН Ржищівської МР</t>
  </si>
  <si>
    <t>УПСЗН Славутицької МР</t>
  </si>
  <si>
    <t xml:space="preserve">УСЗН ВК Фастівської МР </t>
  </si>
  <si>
    <t>УПСЗН Обухівської МР</t>
  </si>
  <si>
    <t>Разом по області</t>
  </si>
  <si>
    <t>Виконавець Світлана Редько, 286 84 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</si>
</sst>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yr"/>
      <charset val="204"/>
    </font>
    <font>
      <sz val="14"/>
      <name val="Times New Roman"/>
      <family val="1"/>
    </font>
    <font>
      <sz val="14"/>
      <name val="Arial Cyr"/>
      <family val="2"/>
      <charset val="204"/>
    </font>
    <font>
      <sz val="11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Times New Roman"/>
      <family val="1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3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6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/>
    </xf>
    <xf numFmtId="3" fontId="6" fillId="0" borderId="8" xfId="0" applyNumberFormat="1" applyFont="1" applyFill="1" applyBorder="1" applyAlignment="1">
      <alignment horizontal="center" vertical="center"/>
    </xf>
    <xf numFmtId="4" fontId="6" fillId="0" borderId="8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/>
    <xf numFmtId="0" fontId="4" fillId="0" borderId="0" xfId="0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81"/>
  <sheetViews>
    <sheetView tabSelected="1" view="pageBreakPreview" zoomScale="50" zoomScaleNormal="75" zoomScaleSheetLayoutView="50" workbookViewId="0">
      <selection activeCell="H1" sqref="H1"/>
    </sheetView>
  </sheetViews>
  <sheetFormatPr defaultRowHeight="18" x14ac:dyDescent="0.25"/>
  <cols>
    <col min="1" max="1" width="9.7109375" style="2" bestFit="1" customWidth="1"/>
    <col min="2" max="2" width="42.140625" style="2" customWidth="1"/>
    <col min="3" max="3" width="22.140625" style="2" customWidth="1"/>
    <col min="4" max="4" width="14.42578125" style="2" customWidth="1"/>
    <col min="5" max="5" width="12.5703125" style="2" bestFit="1" customWidth="1"/>
    <col min="6" max="6" width="16.140625" style="2" customWidth="1"/>
    <col min="7" max="7" width="24" style="2" customWidth="1"/>
    <col min="8" max="10" width="26.7109375" style="2" customWidth="1"/>
    <col min="11" max="16384" width="9.140625" style="2"/>
  </cols>
  <sheetData>
    <row r="1" spans="1:60" ht="18.75" x14ac:dyDescent="0.3">
      <c r="A1" s="1"/>
      <c r="B1" s="1"/>
      <c r="C1" s="1"/>
      <c r="D1" s="1"/>
      <c r="H1" s="3"/>
      <c r="I1" s="1"/>
      <c r="J1" s="1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1:60" ht="12.7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pans="1:60" ht="18.75" hidden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1:60" ht="20.25" x14ac:dyDescent="0.3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</row>
    <row r="5" spans="1:60" ht="48" customHeight="1" x14ac:dyDescent="0.3">
      <c r="A5" s="6" t="s">
        <v>1</v>
      </c>
      <c r="B5" s="6"/>
      <c r="C5" s="6"/>
      <c r="D5" s="6"/>
      <c r="E5" s="6"/>
      <c r="F5" s="6"/>
      <c r="G5" s="6"/>
      <c r="H5" s="6"/>
      <c r="I5" s="6"/>
      <c r="J5" s="6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</row>
    <row r="6" spans="1:60" ht="67.5" customHeight="1" x14ac:dyDescent="0.3">
      <c r="A6" s="7" t="s">
        <v>2</v>
      </c>
      <c r="B6" s="7"/>
      <c r="C6" s="7"/>
      <c r="D6" s="7"/>
      <c r="E6" s="7"/>
      <c r="F6" s="7"/>
      <c r="G6" s="7"/>
      <c r="H6" s="7"/>
      <c r="I6" s="7"/>
      <c r="J6" s="7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20.25" x14ac:dyDescent="0.3">
      <c r="A7" s="8"/>
      <c r="B7" s="9" t="s">
        <v>3</v>
      </c>
      <c r="C7" s="9"/>
      <c r="D7" s="9"/>
      <c r="E7" s="9"/>
      <c r="F7" s="9"/>
      <c r="G7" s="9"/>
      <c r="H7" s="9"/>
      <c r="I7" s="9"/>
      <c r="J7" s="9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</row>
    <row r="8" spans="1:60" ht="20.25" x14ac:dyDescent="0.3">
      <c r="A8" s="8"/>
      <c r="B8" s="10" t="s">
        <v>4</v>
      </c>
      <c r="C8" s="10"/>
      <c r="D8" s="10"/>
      <c r="E8" s="10"/>
      <c r="F8" s="10"/>
      <c r="G8" s="10"/>
      <c r="H8" s="10"/>
      <c r="I8" s="10"/>
      <c r="J8" s="10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</row>
    <row r="9" spans="1:60" ht="48" customHeight="1" x14ac:dyDescent="0.3">
      <c r="A9" s="11" t="s">
        <v>5</v>
      </c>
      <c r="B9" s="12" t="s">
        <v>6</v>
      </c>
      <c r="C9" s="12" t="s">
        <v>7</v>
      </c>
      <c r="D9" s="12" t="s">
        <v>8</v>
      </c>
      <c r="E9" s="12"/>
      <c r="F9" s="12"/>
      <c r="G9" s="12" t="s">
        <v>9</v>
      </c>
      <c r="H9" s="12" t="s">
        <v>10</v>
      </c>
      <c r="I9" s="12" t="s">
        <v>11</v>
      </c>
      <c r="J9" s="12" t="s">
        <v>12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</row>
    <row r="10" spans="1:60" ht="23.25" customHeight="1" x14ac:dyDescent="0.3">
      <c r="A10" s="11"/>
      <c r="B10" s="12"/>
      <c r="C10" s="12"/>
      <c r="D10" s="12" t="s">
        <v>13</v>
      </c>
      <c r="E10" s="13" t="s">
        <v>14</v>
      </c>
      <c r="F10" s="13"/>
      <c r="G10" s="12"/>
      <c r="H10" s="12"/>
      <c r="I10" s="12"/>
      <c r="J10" s="12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1:60" ht="43.5" customHeight="1" x14ac:dyDescent="0.3">
      <c r="A11" s="11"/>
      <c r="B11" s="12"/>
      <c r="C11" s="11"/>
      <c r="D11" s="12"/>
      <c r="E11" s="14" t="s">
        <v>15</v>
      </c>
      <c r="F11" s="15" t="s">
        <v>16</v>
      </c>
      <c r="G11" s="11"/>
      <c r="H11" s="11"/>
      <c r="I11" s="12"/>
      <c r="J11" s="12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1"/>
      <c r="BH11" s="1"/>
    </row>
    <row r="12" spans="1:60" ht="20.25" customHeight="1" x14ac:dyDescent="0.3">
      <c r="A12" s="16">
        <v>1</v>
      </c>
      <c r="B12" s="17">
        <v>2</v>
      </c>
      <c r="C12" s="18">
        <v>3</v>
      </c>
      <c r="D12" s="19">
        <v>4</v>
      </c>
      <c r="E12" s="17">
        <v>5</v>
      </c>
      <c r="F12" s="18">
        <v>6</v>
      </c>
      <c r="G12" s="18">
        <v>7</v>
      </c>
      <c r="H12" s="20">
        <v>8</v>
      </c>
      <c r="I12" s="20">
        <v>9</v>
      </c>
      <c r="J12" s="20">
        <v>10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1"/>
      <c r="BH12" s="1"/>
    </row>
    <row r="13" spans="1:60" s="30" customFormat="1" ht="20.25" customHeight="1" x14ac:dyDescent="0.3">
      <c r="A13" s="21">
        <v>1</v>
      </c>
      <c r="B13" s="22" t="s">
        <v>17</v>
      </c>
      <c r="C13" s="23">
        <v>21</v>
      </c>
      <c r="D13" s="24">
        <v>28</v>
      </c>
      <c r="E13" s="25">
        <v>13</v>
      </c>
      <c r="F13" s="25">
        <v>15</v>
      </c>
      <c r="G13" s="26">
        <f>H13/C13</f>
        <v>5075.1904761904761</v>
      </c>
      <c r="H13" s="27">
        <v>106579</v>
      </c>
      <c r="I13" s="28">
        <v>6215</v>
      </c>
      <c r="J13" s="28">
        <f>H13+I13</f>
        <v>112794</v>
      </c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</row>
    <row r="14" spans="1:60" s="30" customFormat="1" ht="18.75" x14ac:dyDescent="0.3">
      <c r="A14" s="21">
        <v>2</v>
      </c>
      <c r="B14" s="22" t="s">
        <v>18</v>
      </c>
      <c r="C14" s="14">
        <v>37</v>
      </c>
      <c r="D14" s="31">
        <v>45</v>
      </c>
      <c r="E14" s="31">
        <v>26</v>
      </c>
      <c r="F14" s="14">
        <v>19</v>
      </c>
      <c r="G14" s="26">
        <f t="shared" ref="G14:G35" si="0">H14/C14</f>
        <v>4778.1621621621625</v>
      </c>
      <c r="H14" s="32">
        <v>176792</v>
      </c>
      <c r="I14" s="28">
        <v>0</v>
      </c>
      <c r="J14" s="28">
        <f t="shared" ref="J14:J49" si="1">H14+I14</f>
        <v>176792</v>
      </c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</row>
    <row r="15" spans="1:60" s="30" customFormat="1" ht="20.25" customHeight="1" x14ac:dyDescent="0.3">
      <c r="A15" s="21">
        <v>3</v>
      </c>
      <c r="B15" s="22" t="s">
        <v>19</v>
      </c>
      <c r="C15" s="14">
        <v>16</v>
      </c>
      <c r="D15" s="31">
        <v>20</v>
      </c>
      <c r="E15" s="31">
        <v>9</v>
      </c>
      <c r="F15" s="14">
        <v>11</v>
      </c>
      <c r="G15" s="26">
        <f t="shared" si="0"/>
        <v>4885.0625</v>
      </c>
      <c r="H15" s="32">
        <v>78161</v>
      </c>
      <c r="I15" s="28">
        <v>0</v>
      </c>
      <c r="J15" s="28">
        <f t="shared" si="1"/>
        <v>78161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</row>
    <row r="16" spans="1:60" s="30" customFormat="1" ht="20.25" customHeight="1" x14ac:dyDescent="0.3">
      <c r="A16" s="21">
        <v>4</v>
      </c>
      <c r="B16" s="22" t="s">
        <v>20</v>
      </c>
      <c r="C16" s="14">
        <v>53</v>
      </c>
      <c r="D16" s="31">
        <v>75</v>
      </c>
      <c r="E16" s="31">
        <v>39</v>
      </c>
      <c r="F16" s="14">
        <v>36</v>
      </c>
      <c r="G16" s="26">
        <f t="shared" si="0"/>
        <v>5597.7169811320755</v>
      </c>
      <c r="H16" s="32">
        <v>296679</v>
      </c>
      <c r="I16" s="28">
        <v>0</v>
      </c>
      <c r="J16" s="28">
        <f t="shared" si="1"/>
        <v>296679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</row>
    <row r="17" spans="1:58" s="30" customFormat="1" ht="20.25" customHeight="1" x14ac:dyDescent="0.3">
      <c r="A17" s="21">
        <v>5</v>
      </c>
      <c r="B17" s="22" t="s">
        <v>21</v>
      </c>
      <c r="C17" s="14">
        <v>29</v>
      </c>
      <c r="D17" s="31">
        <v>34</v>
      </c>
      <c r="E17" s="31">
        <v>21</v>
      </c>
      <c r="F17" s="14">
        <v>13</v>
      </c>
      <c r="G17" s="26">
        <f t="shared" si="0"/>
        <v>4488.5517241379312</v>
      </c>
      <c r="H17" s="32">
        <v>130168</v>
      </c>
      <c r="I17" s="28">
        <v>0</v>
      </c>
      <c r="J17" s="28">
        <f t="shared" si="1"/>
        <v>130168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</row>
    <row r="18" spans="1:58" s="30" customFormat="1" ht="20.25" customHeight="1" x14ac:dyDescent="0.3">
      <c r="A18" s="21">
        <v>6</v>
      </c>
      <c r="B18" s="22" t="s">
        <v>22</v>
      </c>
      <c r="C18" s="14">
        <v>49</v>
      </c>
      <c r="D18" s="31">
        <v>72</v>
      </c>
      <c r="E18" s="31">
        <v>40</v>
      </c>
      <c r="F18" s="14">
        <v>32</v>
      </c>
      <c r="G18" s="26">
        <f t="shared" si="0"/>
        <v>5810.4285714285716</v>
      </c>
      <c r="H18" s="32">
        <v>284711</v>
      </c>
      <c r="I18" s="28">
        <v>0</v>
      </c>
      <c r="J18" s="28">
        <f t="shared" si="1"/>
        <v>284711</v>
      </c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</row>
    <row r="19" spans="1:58" s="30" customFormat="1" ht="20.25" customHeight="1" x14ac:dyDescent="0.3">
      <c r="A19" s="21">
        <v>7</v>
      </c>
      <c r="B19" s="22" t="s">
        <v>23</v>
      </c>
      <c r="C19" s="14">
        <v>46</v>
      </c>
      <c r="D19" s="31">
        <v>65</v>
      </c>
      <c r="E19" s="31">
        <v>41</v>
      </c>
      <c r="F19" s="14">
        <v>24</v>
      </c>
      <c r="G19" s="26">
        <f t="shared" si="0"/>
        <v>5466.54347826087</v>
      </c>
      <c r="H19" s="32">
        <v>251461</v>
      </c>
      <c r="I19" s="28">
        <v>0</v>
      </c>
      <c r="J19" s="28">
        <f t="shared" si="1"/>
        <v>251461</v>
      </c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</row>
    <row r="20" spans="1:58" s="30" customFormat="1" ht="20.25" customHeight="1" x14ac:dyDescent="0.3">
      <c r="A20" s="21">
        <v>8</v>
      </c>
      <c r="B20" s="22" t="s">
        <v>24</v>
      </c>
      <c r="C20" s="14">
        <v>21</v>
      </c>
      <c r="D20" s="31">
        <v>25</v>
      </c>
      <c r="E20" s="31">
        <v>11</v>
      </c>
      <c r="F20" s="14">
        <v>14</v>
      </c>
      <c r="G20" s="26">
        <f t="shared" si="0"/>
        <v>4841.9523809523807</v>
      </c>
      <c r="H20" s="32">
        <v>101681</v>
      </c>
      <c r="I20" s="28">
        <v>0</v>
      </c>
      <c r="J20" s="28">
        <f t="shared" si="1"/>
        <v>101681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</row>
    <row r="21" spans="1:58" s="30" customFormat="1" ht="20.25" customHeight="1" x14ac:dyDescent="0.3">
      <c r="A21" s="21">
        <v>9</v>
      </c>
      <c r="B21" s="22" t="s">
        <v>25</v>
      </c>
      <c r="C21" s="14">
        <v>13</v>
      </c>
      <c r="D21" s="31">
        <v>23</v>
      </c>
      <c r="E21" s="31">
        <v>13</v>
      </c>
      <c r="F21" s="14">
        <v>10</v>
      </c>
      <c r="G21" s="26">
        <f t="shared" si="0"/>
        <v>6970.3076923076924</v>
      </c>
      <c r="H21" s="32">
        <v>90614</v>
      </c>
      <c r="I21" s="28">
        <v>0</v>
      </c>
      <c r="J21" s="28">
        <f t="shared" si="1"/>
        <v>90614</v>
      </c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</row>
    <row r="22" spans="1:58" s="30" customFormat="1" ht="20.25" customHeight="1" x14ac:dyDescent="0.3">
      <c r="A22" s="21">
        <v>10</v>
      </c>
      <c r="B22" s="22" t="s">
        <v>26</v>
      </c>
      <c r="C22" s="14">
        <v>10</v>
      </c>
      <c r="D22" s="31">
        <v>12</v>
      </c>
      <c r="E22" s="31">
        <v>6</v>
      </c>
      <c r="F22" s="14">
        <v>6</v>
      </c>
      <c r="G22" s="26">
        <v>2398.1999999999998</v>
      </c>
      <c r="H22" s="32">
        <v>47964</v>
      </c>
      <c r="I22" s="28">
        <v>0</v>
      </c>
      <c r="J22" s="28">
        <f t="shared" si="1"/>
        <v>47964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</row>
    <row r="23" spans="1:58" s="30" customFormat="1" ht="20.25" customHeight="1" x14ac:dyDescent="0.3">
      <c r="A23" s="21">
        <v>11</v>
      </c>
      <c r="B23" s="22" t="s">
        <v>27</v>
      </c>
      <c r="C23" s="14">
        <v>37</v>
      </c>
      <c r="D23" s="31">
        <v>51</v>
      </c>
      <c r="E23" s="31">
        <v>29</v>
      </c>
      <c r="F23" s="14">
        <v>22</v>
      </c>
      <c r="G23" s="26">
        <f t="shared" si="0"/>
        <v>5282.0810810810808</v>
      </c>
      <c r="H23" s="32">
        <v>195437</v>
      </c>
      <c r="I23" s="28">
        <v>5337</v>
      </c>
      <c r="J23" s="28">
        <f t="shared" si="1"/>
        <v>200774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</row>
    <row r="24" spans="1:58" s="30" customFormat="1" ht="20.25" customHeight="1" x14ac:dyDescent="0.3">
      <c r="A24" s="21">
        <v>12</v>
      </c>
      <c r="B24" s="22" t="s">
        <v>28</v>
      </c>
      <c r="C24" s="14">
        <v>42</v>
      </c>
      <c r="D24" s="31">
        <v>59</v>
      </c>
      <c r="E24" s="31">
        <v>32</v>
      </c>
      <c r="F24" s="14">
        <v>27</v>
      </c>
      <c r="G24" s="26">
        <v>4261.5952380952385</v>
      </c>
      <c r="H24" s="32">
        <v>178987</v>
      </c>
      <c r="I24" s="28">
        <v>59077</v>
      </c>
      <c r="J24" s="28">
        <f t="shared" si="1"/>
        <v>238064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</row>
    <row r="25" spans="1:58" s="30" customFormat="1" ht="20.25" customHeight="1" x14ac:dyDescent="0.3">
      <c r="A25" s="21">
        <v>13</v>
      </c>
      <c r="B25" s="22" t="s">
        <v>29</v>
      </c>
      <c r="C25" s="14">
        <v>301</v>
      </c>
      <c r="D25" s="31">
        <v>417</v>
      </c>
      <c r="E25" s="31">
        <v>248</v>
      </c>
      <c r="F25" s="14">
        <v>169</v>
      </c>
      <c r="G25" s="26">
        <f t="shared" si="0"/>
        <v>5416.2425249169437</v>
      </c>
      <c r="H25" s="32">
        <v>1630289</v>
      </c>
      <c r="I25" s="28">
        <v>7994</v>
      </c>
      <c r="J25" s="28">
        <f t="shared" si="1"/>
        <v>1638283</v>
      </c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</row>
    <row r="26" spans="1:58" s="30" customFormat="1" ht="20.25" customHeight="1" x14ac:dyDescent="0.3">
      <c r="A26" s="21">
        <v>14</v>
      </c>
      <c r="B26" s="22" t="s">
        <v>30</v>
      </c>
      <c r="C26" s="14">
        <v>32</v>
      </c>
      <c r="D26" s="31">
        <f>F26+E26</f>
        <v>40</v>
      </c>
      <c r="E26" s="31">
        <v>19</v>
      </c>
      <c r="F26" s="14">
        <v>21</v>
      </c>
      <c r="G26" s="26">
        <f t="shared" si="0"/>
        <v>5023.6875</v>
      </c>
      <c r="H26" s="32">
        <v>160758</v>
      </c>
      <c r="I26" s="28">
        <v>0</v>
      </c>
      <c r="J26" s="28">
        <f t="shared" si="1"/>
        <v>160758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</row>
    <row r="27" spans="1:58" s="30" customFormat="1" ht="20.25" customHeight="1" x14ac:dyDescent="0.3">
      <c r="A27" s="21">
        <v>15</v>
      </c>
      <c r="B27" s="22" t="s">
        <v>31</v>
      </c>
      <c r="C27" s="14">
        <v>51</v>
      </c>
      <c r="D27" s="31">
        <v>65</v>
      </c>
      <c r="E27" s="31">
        <v>32</v>
      </c>
      <c r="F27" s="14">
        <v>33</v>
      </c>
      <c r="G27" s="26">
        <f t="shared" si="0"/>
        <v>5102.8235294117649</v>
      </c>
      <c r="H27" s="32">
        <v>260244</v>
      </c>
      <c r="I27" s="28">
        <v>0</v>
      </c>
      <c r="J27" s="28">
        <f t="shared" si="1"/>
        <v>260244</v>
      </c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</row>
    <row r="28" spans="1:58" s="30" customFormat="1" ht="20.25" customHeight="1" x14ac:dyDescent="0.3">
      <c r="A28" s="21">
        <v>16</v>
      </c>
      <c r="B28" s="22" t="s">
        <v>32</v>
      </c>
      <c r="C28" s="14">
        <v>21</v>
      </c>
      <c r="D28" s="31">
        <v>34</v>
      </c>
      <c r="E28" s="31">
        <v>19</v>
      </c>
      <c r="F28" s="14">
        <v>15</v>
      </c>
      <c r="G28" s="26">
        <f t="shared" si="0"/>
        <v>6303</v>
      </c>
      <c r="H28" s="32">
        <v>132363</v>
      </c>
      <c r="I28" s="28">
        <v>0</v>
      </c>
      <c r="J28" s="28">
        <f t="shared" si="1"/>
        <v>132363</v>
      </c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</row>
    <row r="29" spans="1:58" s="30" customFormat="1" ht="20.25" customHeight="1" x14ac:dyDescent="0.3">
      <c r="A29" s="21">
        <v>17</v>
      </c>
      <c r="B29" s="22" t="s">
        <v>33</v>
      </c>
      <c r="C29" s="14">
        <v>0</v>
      </c>
      <c r="D29" s="31">
        <v>0</v>
      </c>
      <c r="E29" s="31">
        <v>0</v>
      </c>
      <c r="F29" s="14">
        <v>0</v>
      </c>
      <c r="G29" s="26">
        <v>0</v>
      </c>
      <c r="H29" s="32">
        <v>0</v>
      </c>
      <c r="I29" s="28">
        <v>0</v>
      </c>
      <c r="J29" s="28">
        <f t="shared" si="1"/>
        <v>0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</row>
    <row r="30" spans="1:58" s="30" customFormat="1" ht="20.25" customHeight="1" x14ac:dyDescent="0.3">
      <c r="A30" s="21">
        <v>18</v>
      </c>
      <c r="B30" s="22" t="s">
        <v>34</v>
      </c>
      <c r="C30" s="14">
        <v>2</v>
      </c>
      <c r="D30" s="31">
        <v>2</v>
      </c>
      <c r="E30" s="31">
        <v>1</v>
      </c>
      <c r="F30" s="14">
        <v>1</v>
      </c>
      <c r="G30" s="26">
        <v>1998.5</v>
      </c>
      <c r="H30" s="32">
        <v>7994</v>
      </c>
      <c r="I30" s="28">
        <v>0</v>
      </c>
      <c r="J30" s="28">
        <f t="shared" si="1"/>
        <v>7994</v>
      </c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</row>
    <row r="31" spans="1:58" s="30" customFormat="1" ht="21.75" customHeight="1" x14ac:dyDescent="0.3">
      <c r="A31" s="21">
        <v>19</v>
      </c>
      <c r="B31" s="22" t="s">
        <v>35</v>
      </c>
      <c r="C31" s="14">
        <v>10</v>
      </c>
      <c r="D31" s="31">
        <v>13</v>
      </c>
      <c r="E31" s="31">
        <v>7</v>
      </c>
      <c r="F31" s="14">
        <v>6</v>
      </c>
      <c r="G31" s="26">
        <f t="shared" si="0"/>
        <v>5152.2</v>
      </c>
      <c r="H31" s="32">
        <v>51522</v>
      </c>
      <c r="I31" s="28">
        <v>0</v>
      </c>
      <c r="J31" s="28">
        <f t="shared" si="1"/>
        <v>51522</v>
      </c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</row>
    <row r="32" spans="1:58" s="30" customFormat="1" ht="20.25" customHeight="1" x14ac:dyDescent="0.3">
      <c r="A32" s="21">
        <v>20</v>
      </c>
      <c r="B32" s="22" t="s">
        <v>36</v>
      </c>
      <c r="C32" s="14">
        <v>18</v>
      </c>
      <c r="D32" s="31">
        <v>20</v>
      </c>
      <c r="E32" s="31">
        <v>10</v>
      </c>
      <c r="F32" s="14">
        <v>10</v>
      </c>
      <c r="G32" s="26">
        <f t="shared" si="0"/>
        <v>4144.6111111111113</v>
      </c>
      <c r="H32" s="32">
        <v>74603</v>
      </c>
      <c r="I32" s="28">
        <v>5776</v>
      </c>
      <c r="J32" s="28">
        <f t="shared" si="1"/>
        <v>80379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</row>
    <row r="33" spans="1:58" s="30" customFormat="1" ht="20.25" customHeight="1" x14ac:dyDescent="0.3">
      <c r="A33" s="21">
        <v>21</v>
      </c>
      <c r="B33" s="22" t="s">
        <v>37</v>
      </c>
      <c r="C33" s="14">
        <v>13</v>
      </c>
      <c r="D33" s="31">
        <v>17</v>
      </c>
      <c r="E33" s="31">
        <v>12</v>
      </c>
      <c r="F33" s="14">
        <v>5</v>
      </c>
      <c r="G33" s="26">
        <f t="shared" si="0"/>
        <v>4819.8461538461543</v>
      </c>
      <c r="H33" s="32">
        <v>62658</v>
      </c>
      <c r="I33" s="28">
        <v>0</v>
      </c>
      <c r="J33" s="28">
        <f t="shared" si="1"/>
        <v>62658</v>
      </c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</row>
    <row r="34" spans="1:58" s="30" customFormat="1" ht="20.25" customHeight="1" x14ac:dyDescent="0.3">
      <c r="A34" s="21">
        <v>22</v>
      </c>
      <c r="B34" s="22" t="s">
        <v>38</v>
      </c>
      <c r="C34" s="14">
        <v>23</v>
      </c>
      <c r="D34" s="31">
        <v>34</v>
      </c>
      <c r="E34" s="31">
        <v>18</v>
      </c>
      <c r="F34" s="14">
        <v>16</v>
      </c>
      <c r="G34" s="26">
        <v>5754.92</v>
      </c>
      <c r="H34" s="32">
        <v>132363</v>
      </c>
      <c r="I34" s="28">
        <v>0</v>
      </c>
      <c r="J34" s="28">
        <f t="shared" si="1"/>
        <v>132363</v>
      </c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</row>
    <row r="35" spans="1:58" s="30" customFormat="1" ht="20.25" customHeight="1" x14ac:dyDescent="0.3">
      <c r="A35" s="21">
        <v>23</v>
      </c>
      <c r="B35" s="22" t="s">
        <v>39</v>
      </c>
      <c r="C35" s="14">
        <v>16</v>
      </c>
      <c r="D35" s="31">
        <v>21</v>
      </c>
      <c r="E35" s="31">
        <v>11</v>
      </c>
      <c r="F35" s="14">
        <v>10</v>
      </c>
      <c r="G35" s="26">
        <f t="shared" si="0"/>
        <v>5218.625</v>
      </c>
      <c r="H35" s="32">
        <v>83498</v>
      </c>
      <c r="I35" s="28">
        <v>0</v>
      </c>
      <c r="J35" s="28">
        <f t="shared" si="1"/>
        <v>83498</v>
      </c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</row>
    <row r="36" spans="1:58" s="30" customFormat="1" ht="20.25" customHeight="1" x14ac:dyDescent="0.3">
      <c r="A36" s="21">
        <v>24</v>
      </c>
      <c r="B36" s="22" t="s">
        <v>40</v>
      </c>
      <c r="C36" s="14">
        <v>17</v>
      </c>
      <c r="D36" s="31">
        <v>23</v>
      </c>
      <c r="E36" s="31">
        <v>12</v>
      </c>
      <c r="F36" s="14">
        <v>11</v>
      </c>
      <c r="G36" s="26">
        <v>3977.91</v>
      </c>
      <c r="H36" s="32">
        <v>91492</v>
      </c>
      <c r="I36" s="28">
        <v>0</v>
      </c>
      <c r="J36" s="28">
        <f t="shared" si="1"/>
        <v>91492</v>
      </c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</row>
    <row r="37" spans="1:58" s="30" customFormat="1" ht="20.25" customHeight="1" x14ac:dyDescent="0.3">
      <c r="A37" s="21">
        <v>25</v>
      </c>
      <c r="B37" s="22" t="s">
        <v>41</v>
      </c>
      <c r="C37" s="14">
        <v>20</v>
      </c>
      <c r="D37" s="31">
        <v>23</v>
      </c>
      <c r="E37" s="31">
        <v>7</v>
      </c>
      <c r="F37" s="14">
        <v>16</v>
      </c>
      <c r="G37" s="26">
        <f t="shared" ref="G37:G49" si="2">H37/C37</f>
        <v>4794.1000000000004</v>
      </c>
      <c r="H37" s="32">
        <v>95882</v>
      </c>
      <c r="I37" s="28">
        <v>0</v>
      </c>
      <c r="J37" s="28">
        <f t="shared" si="1"/>
        <v>95882</v>
      </c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</row>
    <row r="38" spans="1:58" s="30" customFormat="1" ht="20.25" customHeight="1" x14ac:dyDescent="0.3">
      <c r="A38" s="21">
        <v>26</v>
      </c>
      <c r="B38" s="22" t="s">
        <v>42</v>
      </c>
      <c r="C38" s="14">
        <v>13</v>
      </c>
      <c r="D38" s="31">
        <v>17</v>
      </c>
      <c r="E38" s="31">
        <v>12</v>
      </c>
      <c r="F38" s="14">
        <v>5</v>
      </c>
      <c r="G38" s="26">
        <f t="shared" si="2"/>
        <v>4990.4615384615381</v>
      </c>
      <c r="H38" s="32">
        <v>64876</v>
      </c>
      <c r="I38" s="28">
        <v>0</v>
      </c>
      <c r="J38" s="28">
        <f t="shared" si="1"/>
        <v>64876</v>
      </c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</row>
    <row r="39" spans="1:58" s="30" customFormat="1" ht="20.25" customHeight="1" x14ac:dyDescent="0.3">
      <c r="A39" s="21">
        <v>27</v>
      </c>
      <c r="B39" s="22" t="s">
        <v>43</v>
      </c>
      <c r="C39" s="14">
        <v>102</v>
      </c>
      <c r="D39" s="31">
        <v>134</v>
      </c>
      <c r="E39" s="31">
        <v>75</v>
      </c>
      <c r="F39" s="14">
        <v>59</v>
      </c>
      <c r="G39" s="26">
        <f t="shared" si="2"/>
        <v>5182.0980392156862</v>
      </c>
      <c r="H39" s="32">
        <v>528574</v>
      </c>
      <c r="I39" s="28">
        <v>0</v>
      </c>
      <c r="J39" s="28">
        <f t="shared" si="1"/>
        <v>528574</v>
      </c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</row>
    <row r="40" spans="1:58" s="30" customFormat="1" ht="20.25" customHeight="1" x14ac:dyDescent="0.3">
      <c r="A40" s="21">
        <v>28</v>
      </c>
      <c r="B40" s="22" t="s">
        <v>44</v>
      </c>
      <c r="C40" s="14">
        <v>9</v>
      </c>
      <c r="D40" s="31">
        <v>11</v>
      </c>
      <c r="E40" s="31">
        <v>3</v>
      </c>
      <c r="F40" s="14">
        <v>8</v>
      </c>
      <c r="G40" s="26">
        <f t="shared" si="2"/>
        <v>4636.2222222222226</v>
      </c>
      <c r="H40" s="32">
        <v>41726</v>
      </c>
      <c r="I40" s="28">
        <v>44845</v>
      </c>
      <c r="J40" s="28">
        <f t="shared" si="1"/>
        <v>86571</v>
      </c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</row>
    <row r="41" spans="1:58" s="30" customFormat="1" ht="20.25" customHeight="1" x14ac:dyDescent="0.3">
      <c r="A41" s="21">
        <v>29</v>
      </c>
      <c r="B41" s="22" t="s">
        <v>45</v>
      </c>
      <c r="C41" s="14">
        <v>67</v>
      </c>
      <c r="D41" s="31">
        <v>99</v>
      </c>
      <c r="E41" s="31">
        <v>56</v>
      </c>
      <c r="F41" s="14">
        <v>43</v>
      </c>
      <c r="G41" s="26">
        <f t="shared" si="2"/>
        <v>5787.7313432835817</v>
      </c>
      <c r="H41" s="32">
        <v>387778</v>
      </c>
      <c r="I41" s="28">
        <v>0</v>
      </c>
      <c r="J41" s="28">
        <f t="shared" si="1"/>
        <v>387778</v>
      </c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</row>
    <row r="42" spans="1:58" s="30" customFormat="1" ht="20.25" customHeight="1" x14ac:dyDescent="0.3">
      <c r="A42" s="21">
        <v>30</v>
      </c>
      <c r="B42" s="22" t="s">
        <v>46</v>
      </c>
      <c r="C42" s="14">
        <v>188</v>
      </c>
      <c r="D42" s="31">
        <v>246</v>
      </c>
      <c r="E42" s="31">
        <v>138</v>
      </c>
      <c r="F42" s="14">
        <v>108</v>
      </c>
      <c r="G42" s="26">
        <v>5119.88</v>
      </c>
      <c r="H42" s="32">
        <v>962537</v>
      </c>
      <c r="I42" s="28">
        <v>0</v>
      </c>
      <c r="J42" s="28">
        <f t="shared" si="1"/>
        <v>962537</v>
      </c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</row>
    <row r="43" spans="1:58" s="30" customFormat="1" ht="20.25" customHeight="1" x14ac:dyDescent="0.3">
      <c r="A43" s="21">
        <v>31</v>
      </c>
      <c r="B43" s="22" t="s">
        <v>47</v>
      </c>
      <c r="C43" s="14">
        <v>35</v>
      </c>
      <c r="D43" s="31">
        <v>53</v>
      </c>
      <c r="E43" s="31">
        <v>34</v>
      </c>
      <c r="F43" s="14">
        <v>19</v>
      </c>
      <c r="G43" s="26">
        <f t="shared" si="2"/>
        <v>5521.8571428571431</v>
      </c>
      <c r="H43" s="32">
        <v>193265</v>
      </c>
      <c r="I43" s="28">
        <v>11991</v>
      </c>
      <c r="J43" s="28">
        <f t="shared" si="1"/>
        <v>205256</v>
      </c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</row>
    <row r="44" spans="1:58" s="30" customFormat="1" ht="20.25" customHeight="1" x14ac:dyDescent="0.3">
      <c r="A44" s="21">
        <v>32</v>
      </c>
      <c r="B44" s="22" t="s">
        <v>48</v>
      </c>
      <c r="C44" s="14">
        <v>162</v>
      </c>
      <c r="D44" s="31">
        <v>226</v>
      </c>
      <c r="E44" s="31">
        <v>122</v>
      </c>
      <c r="F44" s="14">
        <v>104</v>
      </c>
      <c r="G44" s="26">
        <f t="shared" si="2"/>
        <v>5483.5</v>
      </c>
      <c r="H44" s="32">
        <v>888327</v>
      </c>
      <c r="I44" s="28">
        <v>0</v>
      </c>
      <c r="J44" s="28">
        <f t="shared" si="1"/>
        <v>888327</v>
      </c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</row>
    <row r="45" spans="1:58" s="30" customFormat="1" ht="20.25" customHeight="1" x14ac:dyDescent="0.3">
      <c r="A45" s="21">
        <v>33</v>
      </c>
      <c r="B45" s="22" t="s">
        <v>49</v>
      </c>
      <c r="C45" s="14">
        <v>30</v>
      </c>
      <c r="D45" s="31">
        <v>38</v>
      </c>
      <c r="E45" s="31">
        <v>18</v>
      </c>
      <c r="F45" s="14">
        <v>20</v>
      </c>
      <c r="G45" s="26">
        <f t="shared" si="2"/>
        <v>5092.1333333333332</v>
      </c>
      <c r="H45" s="32">
        <v>152764</v>
      </c>
      <c r="I45" s="28">
        <v>0</v>
      </c>
      <c r="J45" s="28">
        <f t="shared" si="1"/>
        <v>152764</v>
      </c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</row>
    <row r="46" spans="1:58" s="30" customFormat="1" ht="20.25" customHeight="1" x14ac:dyDescent="0.3">
      <c r="A46" s="21">
        <v>34</v>
      </c>
      <c r="B46" s="22" t="s">
        <v>50</v>
      </c>
      <c r="C46" s="14">
        <v>3</v>
      </c>
      <c r="D46" s="31">
        <v>6</v>
      </c>
      <c r="E46" s="31">
        <v>3</v>
      </c>
      <c r="F46" s="14">
        <v>3</v>
      </c>
      <c r="G46" s="26">
        <f t="shared" si="2"/>
        <v>7994</v>
      </c>
      <c r="H46" s="32">
        <v>23982</v>
      </c>
      <c r="I46" s="28">
        <v>0</v>
      </c>
      <c r="J46" s="28">
        <f t="shared" si="1"/>
        <v>23982</v>
      </c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</row>
    <row r="47" spans="1:58" s="30" customFormat="1" ht="20.25" customHeight="1" x14ac:dyDescent="0.3">
      <c r="A47" s="21">
        <v>35</v>
      </c>
      <c r="B47" s="22" t="s">
        <v>51</v>
      </c>
      <c r="C47" s="14">
        <v>16</v>
      </c>
      <c r="D47" s="31">
        <v>22</v>
      </c>
      <c r="E47" s="31">
        <v>10</v>
      </c>
      <c r="F47" s="14">
        <v>12</v>
      </c>
      <c r="G47" s="26">
        <f t="shared" si="2"/>
        <v>5550.75</v>
      </c>
      <c r="H47" s="32">
        <v>88812</v>
      </c>
      <c r="I47" s="28">
        <v>0</v>
      </c>
      <c r="J47" s="28">
        <f t="shared" si="1"/>
        <v>88812</v>
      </c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</row>
    <row r="48" spans="1:58" s="30" customFormat="1" ht="20.25" customHeight="1" x14ac:dyDescent="0.3">
      <c r="A48" s="21">
        <v>36</v>
      </c>
      <c r="B48" s="22" t="s">
        <v>52</v>
      </c>
      <c r="C48" s="14">
        <v>59</v>
      </c>
      <c r="D48" s="31">
        <v>80</v>
      </c>
      <c r="E48" s="31">
        <v>42</v>
      </c>
      <c r="F48" s="14">
        <v>38</v>
      </c>
      <c r="G48" s="26">
        <f t="shared" si="2"/>
        <v>5359.3559322033898</v>
      </c>
      <c r="H48" s="32">
        <v>316202</v>
      </c>
      <c r="I48" s="28">
        <v>0</v>
      </c>
      <c r="J48" s="28">
        <f t="shared" si="1"/>
        <v>316202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</row>
    <row r="49" spans="1:60" s="30" customFormat="1" ht="20.25" customHeight="1" x14ac:dyDescent="0.3">
      <c r="A49" s="21">
        <v>37</v>
      </c>
      <c r="B49" s="22" t="s">
        <v>53</v>
      </c>
      <c r="C49" s="14">
        <v>5</v>
      </c>
      <c r="D49" s="31">
        <v>6</v>
      </c>
      <c r="E49" s="31">
        <v>2</v>
      </c>
      <c r="F49" s="14">
        <v>4</v>
      </c>
      <c r="G49" s="26">
        <f t="shared" si="2"/>
        <v>4972</v>
      </c>
      <c r="H49" s="32">
        <v>24860</v>
      </c>
      <c r="I49" s="28">
        <v>0</v>
      </c>
      <c r="J49" s="28">
        <f t="shared" si="1"/>
        <v>24860</v>
      </c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</row>
    <row r="50" spans="1:60" s="39" customFormat="1" ht="34.5" customHeight="1" thickBot="1" x14ac:dyDescent="0.35">
      <c r="A50" s="33"/>
      <c r="B50" s="34" t="s">
        <v>54</v>
      </c>
      <c r="C50" s="35">
        <f>SUM(C13:C49)</f>
        <v>1587</v>
      </c>
      <c r="D50" s="35">
        <f>SUM(D13:D49)</f>
        <v>2156</v>
      </c>
      <c r="E50" s="35">
        <f>SUM(E13:E49)</f>
        <v>1191</v>
      </c>
      <c r="F50" s="35">
        <f>SUM(F13:F49)</f>
        <v>965</v>
      </c>
      <c r="G50" s="36">
        <f>H50/C50</f>
        <v>5290.8651543793321</v>
      </c>
      <c r="H50" s="37">
        <f>SUM(H13:H49)</f>
        <v>8396603</v>
      </c>
      <c r="I50" s="37">
        <f>SUM(I13:I49)</f>
        <v>141235</v>
      </c>
      <c r="J50" s="37">
        <f>SUM(J13:J49)</f>
        <v>8537838</v>
      </c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</row>
    <row r="51" spans="1:60" ht="34.9" customHeight="1" x14ac:dyDescent="0.3">
      <c r="A51" s="40"/>
      <c r="B51" s="41"/>
      <c r="C51" s="42"/>
      <c r="D51" s="42"/>
      <c r="E51" s="42"/>
      <c r="F51" s="43"/>
      <c r="G51" s="44"/>
      <c r="H51" s="45"/>
      <c r="I51" s="45"/>
      <c r="J51" s="45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</row>
    <row r="52" spans="1:60" ht="18.75" x14ac:dyDescent="0.3">
      <c r="B52" s="46" t="s">
        <v>55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</row>
    <row r="53" spans="1:60" ht="18.75" x14ac:dyDescent="0.3"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</row>
    <row r="54" spans="1:60" ht="18.75" x14ac:dyDescent="0.3"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</row>
    <row r="55" spans="1:60" ht="18.75" x14ac:dyDescent="0.3"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</row>
    <row r="56" spans="1:60" ht="18.75" x14ac:dyDescent="0.3"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</row>
    <row r="57" spans="1:60" ht="18.75" x14ac:dyDescent="0.3"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</row>
    <row r="58" spans="1:60" ht="18.75" x14ac:dyDescent="0.3"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</row>
    <row r="59" spans="1:60" ht="18.75" x14ac:dyDescent="0.3"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</row>
    <row r="60" spans="1:60" ht="18.75" x14ac:dyDescent="0.3"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</row>
    <row r="61" spans="1:60" ht="18.75" x14ac:dyDescent="0.3"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</row>
    <row r="62" spans="1:60" ht="18.75" x14ac:dyDescent="0.3"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</row>
    <row r="63" spans="1:60" ht="18.75" x14ac:dyDescent="0.3"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</row>
    <row r="64" spans="1:60" ht="18.75" x14ac:dyDescent="0.3"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</row>
    <row r="65" spans="11:60" ht="18.75" x14ac:dyDescent="0.3"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</row>
    <row r="66" spans="11:60" ht="18.75" x14ac:dyDescent="0.3"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</row>
    <row r="67" spans="11:60" ht="18.75" x14ac:dyDescent="0.3"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</row>
    <row r="68" spans="11:60" ht="18.75" x14ac:dyDescent="0.3"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</row>
    <row r="69" spans="11:60" ht="18.75" x14ac:dyDescent="0.3"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</row>
    <row r="70" spans="11:60" ht="18.75" x14ac:dyDescent="0.3"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</row>
    <row r="71" spans="11:60" ht="18.75" x14ac:dyDescent="0.3"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</row>
    <row r="72" spans="11:60" ht="18.75" x14ac:dyDescent="0.3"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</row>
    <row r="73" spans="11:60" ht="18.75" x14ac:dyDescent="0.3"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</row>
    <row r="74" spans="11:60" ht="18.75" x14ac:dyDescent="0.3"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</row>
    <row r="75" spans="11:60" ht="18.75" x14ac:dyDescent="0.3"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</row>
    <row r="76" spans="11:60" ht="18.75" x14ac:dyDescent="0.3"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</row>
    <row r="77" spans="11:60" ht="18.75" x14ac:dyDescent="0.3"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</row>
    <row r="78" spans="11:60" ht="18.75" x14ac:dyDescent="0.3"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</row>
    <row r="79" spans="11:60" ht="18.75" x14ac:dyDescent="0.3"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</row>
    <row r="80" spans="11:60" ht="18.75" x14ac:dyDescent="0.3"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</row>
    <row r="81" spans="11:60" ht="18.75" x14ac:dyDescent="0.3"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</row>
  </sheetData>
  <mergeCells count="15">
    <mergeCell ref="H9:H11"/>
    <mergeCell ref="I9:I11"/>
    <mergeCell ref="J9:J11"/>
    <mergeCell ref="D10:D11"/>
    <mergeCell ref="E10:F10"/>
    <mergeCell ref="A4:J4"/>
    <mergeCell ref="A5:J5"/>
    <mergeCell ref="A6:J6"/>
    <mergeCell ref="B7:J7"/>
    <mergeCell ref="B8:J8"/>
    <mergeCell ref="A9:A11"/>
    <mergeCell ref="B9:B11"/>
    <mergeCell ref="C9:C11"/>
    <mergeCell ref="D9:F9"/>
    <mergeCell ref="G9:G11"/>
  </mergeCells>
  <pageMargins left="1.1417322834645669" right="0" top="0.19685039370078741" bottom="0" header="0.51181102362204722" footer="0.51181102362204722"/>
  <pageSetup paperSize="9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ОТГ, МР, РДА</vt:lpstr>
      <vt:lpstr>'ОТГ, МР, РДА'!Область_печати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2020-05-28T11:33:42Z</dcterms:created>
  <dcterms:modified xsi:type="dcterms:W3CDTF">2020-05-28T11:34:38Z</dcterms:modified>
</cp:coreProperties>
</file>