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definedNames>
    <definedName name="_xlnm.Print_Titles" localSheetId="0">Лист1!$A:$C</definedName>
  </definedNames>
  <calcPr calcId="125725"/>
</workbook>
</file>

<file path=xl/calcChain.xml><?xml version="1.0" encoding="utf-8"?>
<calcChain xmlns="http://schemas.openxmlformats.org/spreadsheetml/2006/main">
  <c r="I31" i="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<sst xmlns="http://schemas.openxmlformats.org/spreadsheetml/2006/main" count="36" uniqueCount="36">
  <si>
    <t>Аналіз виконання плану по доходах</t>
  </si>
  <si>
    <t>На 30.06.2017</t>
  </si>
  <si>
    <t>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</si>
  <si>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</si>
  <si>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</si>
  <si>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</si>
  <si>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</si>
  <si>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</si>
  <si>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</si>
  <si>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</si>
  <si>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</si>
  <si>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</si>
  <si>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</si>
  <si>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</si>
  <si>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</si>
  <si>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</si>
  <si>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</si>
  <si>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</si>
  <si>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</si>
  <si>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</si>
  <si>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</si>
  <si>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</si>
  <si>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</si>
  <si>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</si>
  <si>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</si>
  <si>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</si>
  <si>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</si>
  <si>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</si>
  <si>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</si>
  <si>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</si>
  <si>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</si>
  <si>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</si>
  <si>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</si>
  <si>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</si>
  <si>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</si>
  <si>
    <t>Станом на 01.07.2017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</si>
</sst>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A2" sqref="A2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9.42578125" bestFit="1" customWidth="1"/>
  </cols>
  <sheetData>
    <row r="1" spans="1:12">
      <c r="A1" t="s">
        <v>35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G6" t="s">
        <v>2</v>
      </c>
    </row>
    <row r="7" spans="1:12">
      <c r="A7" s="5"/>
      <c r="B7" s="6" t="s">
        <v>3</v>
      </c>
      <c r="C7" s="6" t="s">
        <v>4</v>
      </c>
      <c r="D7" s="6" t="s">
        <v>5</v>
      </c>
      <c r="E7" s="7"/>
      <c r="F7" s="7"/>
      <c r="G7" s="7"/>
      <c r="H7" s="7"/>
      <c r="I7" s="7"/>
    </row>
    <row r="8" spans="1:12" ht="28.5" customHeight="1">
      <c r="A8" s="5"/>
      <c r="B8" s="7"/>
      <c r="C8" s="7"/>
      <c r="D8" s="8" t="s">
        <v>6</v>
      </c>
      <c r="E8" s="8" t="s">
        <v>7</v>
      </c>
      <c r="F8" s="8" t="s">
        <v>8</v>
      </c>
      <c r="G8" s="9" t="s">
        <v>9</v>
      </c>
      <c r="H8" s="9" t="s">
        <v>10</v>
      </c>
      <c r="I8" s="9" t="s">
        <v>11</v>
      </c>
    </row>
    <row r="9" spans="1:12">
      <c r="A9" s="10"/>
      <c r="B9" s="10">
        <v>10000000</v>
      </c>
      <c r="C9" s="10" t="s">
        <v>12</v>
      </c>
      <c r="D9" s="11">
        <v>25000</v>
      </c>
      <c r="E9" s="11">
        <v>25000</v>
      </c>
      <c r="F9" s="11">
        <v>14900</v>
      </c>
      <c r="G9" s="11">
        <v>19202.71</v>
      </c>
      <c r="H9" s="11">
        <f>G9-F9</f>
        <v>4302.7099999999991</v>
      </c>
      <c r="I9" s="11">
        <f>IF(F9=0,0,G9/F9*100)</f>
        <v>128.87724832214764</v>
      </c>
    </row>
    <row r="10" spans="1:12">
      <c r="A10" s="10"/>
      <c r="B10" s="10">
        <v>19000000</v>
      </c>
      <c r="C10" s="10" t="s">
        <v>13</v>
      </c>
      <c r="D10" s="11">
        <v>25000</v>
      </c>
      <c r="E10" s="11">
        <v>25000</v>
      </c>
      <c r="F10" s="11">
        <v>14900</v>
      </c>
      <c r="G10" s="11">
        <v>19202.71</v>
      </c>
      <c r="H10" s="11">
        <f>G10-F10</f>
        <v>4302.7099999999991</v>
      </c>
      <c r="I10" s="11">
        <f>IF(F10=0,0,G10/F10*100)</f>
        <v>128.87724832214764</v>
      </c>
    </row>
    <row r="11" spans="1:12">
      <c r="A11" s="10"/>
      <c r="B11" s="10">
        <v>19010000</v>
      </c>
      <c r="C11" s="10" t="s">
        <v>14</v>
      </c>
      <c r="D11" s="11">
        <v>25000</v>
      </c>
      <c r="E11" s="11">
        <v>25000</v>
      </c>
      <c r="F11" s="11">
        <v>14900</v>
      </c>
      <c r="G11" s="11">
        <v>19202.71</v>
      </c>
      <c r="H11" s="11">
        <f>G11-F11</f>
        <v>4302.7099999999991</v>
      </c>
      <c r="I11" s="11">
        <f>IF(F11=0,0,G11/F11*100)</f>
        <v>128.87724832214764</v>
      </c>
    </row>
    <row r="12" spans="1:12">
      <c r="A12" s="10"/>
      <c r="B12" s="10">
        <v>19010100</v>
      </c>
      <c r="C12" s="10" t="s">
        <v>15</v>
      </c>
      <c r="D12" s="11">
        <v>18000</v>
      </c>
      <c r="E12" s="11">
        <v>18000</v>
      </c>
      <c r="F12" s="11">
        <v>10400</v>
      </c>
      <c r="G12" s="11">
        <v>13693.55</v>
      </c>
      <c r="H12" s="11">
        <f>G12-F12</f>
        <v>3293.5499999999993</v>
      </c>
      <c r="I12" s="11">
        <f>IF(F12=0,0,G12/F12*100)</f>
        <v>131.66874999999999</v>
      </c>
    </row>
    <row r="13" spans="1:12">
      <c r="A13" s="10"/>
      <c r="B13" s="10">
        <v>19010200</v>
      </c>
      <c r="C13" s="10" t="s">
        <v>16</v>
      </c>
      <c r="D13" s="11">
        <v>6500</v>
      </c>
      <c r="E13" s="11">
        <v>6500</v>
      </c>
      <c r="F13" s="11">
        <v>4200</v>
      </c>
      <c r="G13" s="11">
        <v>5200</v>
      </c>
      <c r="H13" s="11">
        <f>G13-F13</f>
        <v>1000</v>
      </c>
      <c r="I13" s="11">
        <f>IF(F13=0,0,G13/F13*100)</f>
        <v>123.80952380952381</v>
      </c>
    </row>
    <row r="14" spans="1:12">
      <c r="A14" s="10"/>
      <c r="B14" s="10">
        <v>19010300</v>
      </c>
      <c r="C14" s="10" t="s">
        <v>17</v>
      </c>
      <c r="D14" s="11">
        <v>500</v>
      </c>
      <c r="E14" s="11">
        <v>500</v>
      </c>
      <c r="F14" s="11">
        <v>300</v>
      </c>
      <c r="G14" s="11">
        <v>309.16000000000003</v>
      </c>
      <c r="H14" s="11">
        <f>G14-F14</f>
        <v>9.160000000000025</v>
      </c>
      <c r="I14" s="11">
        <f>IF(F14=0,0,G14/F14*100)</f>
        <v>103.05333333333336</v>
      </c>
    </row>
    <row r="15" spans="1:12">
      <c r="A15" s="10"/>
      <c r="B15" s="10">
        <v>20000000</v>
      </c>
      <c r="C15" s="10" t="s">
        <v>18</v>
      </c>
      <c r="D15" s="11">
        <v>2665000</v>
      </c>
      <c r="E15" s="11">
        <v>2665000</v>
      </c>
      <c r="F15" s="11">
        <v>1402500</v>
      </c>
      <c r="G15" s="11">
        <v>1774040.3299999996</v>
      </c>
      <c r="H15" s="11">
        <f>G15-F15</f>
        <v>371540.32999999961</v>
      </c>
      <c r="I15" s="11">
        <f>IF(F15=0,0,G15/F15*100)</f>
        <v>126.49128912655969</v>
      </c>
    </row>
    <row r="16" spans="1:12">
      <c r="A16" s="10"/>
      <c r="B16" s="10">
        <v>24000000</v>
      </c>
      <c r="C16" s="10" t="s">
        <v>19</v>
      </c>
      <c r="D16" s="11">
        <v>140000</v>
      </c>
      <c r="E16" s="11">
        <v>140000</v>
      </c>
      <c r="F16" s="11">
        <v>140000</v>
      </c>
      <c r="G16" s="11">
        <v>138415.63</v>
      </c>
      <c r="H16" s="11">
        <f>G16-F16</f>
        <v>-1584.3699999999953</v>
      </c>
      <c r="I16" s="11">
        <f>IF(F16=0,0,G16/F16*100)</f>
        <v>98.868307142857148</v>
      </c>
    </row>
    <row r="17" spans="1:9">
      <c r="A17" s="10"/>
      <c r="B17" s="10">
        <v>24060000</v>
      </c>
      <c r="C17" s="10" t="s">
        <v>20</v>
      </c>
      <c r="D17" s="11">
        <v>0</v>
      </c>
      <c r="E17" s="11">
        <v>0</v>
      </c>
      <c r="F17" s="11">
        <v>0</v>
      </c>
      <c r="G17" s="11">
        <v>16088.59</v>
      </c>
      <c r="H17" s="11">
        <f>G17-F17</f>
        <v>16088.59</v>
      </c>
      <c r="I17" s="11">
        <f>IF(F17=0,0,G17/F17*100)</f>
        <v>0</v>
      </c>
    </row>
    <row r="18" spans="1:9">
      <c r="A18" s="10"/>
      <c r="B18" s="10">
        <v>24062100</v>
      </c>
      <c r="C18" s="10" t="s">
        <v>21</v>
      </c>
      <c r="D18" s="11">
        <v>0</v>
      </c>
      <c r="E18" s="11">
        <v>0</v>
      </c>
      <c r="F18" s="11">
        <v>0</v>
      </c>
      <c r="G18" s="11">
        <v>16088.59</v>
      </c>
      <c r="H18" s="11">
        <f>G18-F18</f>
        <v>16088.59</v>
      </c>
      <c r="I18" s="11">
        <f>IF(F18=0,0,G18/F18*100)</f>
        <v>0</v>
      </c>
    </row>
    <row r="19" spans="1:9">
      <c r="A19" s="10"/>
      <c r="B19" s="10">
        <v>24170000</v>
      </c>
      <c r="C19" s="10" t="s">
        <v>22</v>
      </c>
      <c r="D19" s="11">
        <v>140000</v>
      </c>
      <c r="E19" s="11">
        <v>140000</v>
      </c>
      <c r="F19" s="11">
        <v>140000</v>
      </c>
      <c r="G19" s="11">
        <v>122327.03999999999</v>
      </c>
      <c r="H19" s="11">
        <f>G19-F19</f>
        <v>-17672.960000000006</v>
      </c>
      <c r="I19" s="11">
        <f>IF(F19=0,0,G19/F19*100)</f>
        <v>87.376457142857134</v>
      </c>
    </row>
    <row r="20" spans="1:9">
      <c r="A20" s="10"/>
      <c r="B20" s="10">
        <v>25000000</v>
      </c>
      <c r="C20" s="10" t="s">
        <v>23</v>
      </c>
      <c r="D20" s="11">
        <v>2525000</v>
      </c>
      <c r="E20" s="11">
        <v>2525000</v>
      </c>
      <c r="F20" s="11">
        <v>1262500</v>
      </c>
      <c r="G20" s="11">
        <v>1635624.6999999997</v>
      </c>
      <c r="H20" s="11">
        <f>G20-F20</f>
        <v>373124.69999999972</v>
      </c>
      <c r="I20" s="11">
        <f>IF(F20=0,0,G20/F20*100)</f>
        <v>129.5544316831683</v>
      </c>
    </row>
    <row r="21" spans="1:9">
      <c r="A21" s="10"/>
      <c r="B21" s="10">
        <v>25010000</v>
      </c>
      <c r="C21" s="10" t="s">
        <v>24</v>
      </c>
      <c r="D21" s="11">
        <v>2525000</v>
      </c>
      <c r="E21" s="11">
        <v>2525000</v>
      </c>
      <c r="F21" s="11">
        <v>1262500</v>
      </c>
      <c r="G21" s="11">
        <v>1240570.5999999999</v>
      </c>
      <c r="H21" s="11">
        <f>G21-F21</f>
        <v>-21929.40000000014</v>
      </c>
      <c r="I21" s="11">
        <f>IF(F21=0,0,G21/F21*100)</f>
        <v>98.263017821782171</v>
      </c>
    </row>
    <row r="22" spans="1:9">
      <c r="A22" s="10"/>
      <c r="B22" s="10">
        <v>25010100</v>
      </c>
      <c r="C22" s="10" t="s">
        <v>25</v>
      </c>
      <c r="D22" s="11">
        <v>2370000</v>
      </c>
      <c r="E22" s="11">
        <v>2370000</v>
      </c>
      <c r="F22" s="11">
        <v>1185000</v>
      </c>
      <c r="G22" s="11">
        <v>1204645.3799999999</v>
      </c>
      <c r="H22" s="11">
        <f>G22-F22</f>
        <v>19645.379999999888</v>
      </c>
      <c r="I22" s="11">
        <f>IF(F22=0,0,G22/F22*100)</f>
        <v>101.65783797468353</v>
      </c>
    </row>
    <row r="23" spans="1:9">
      <c r="A23" s="10"/>
      <c r="B23" s="10">
        <v>25010200</v>
      </c>
      <c r="C23" s="10" t="s">
        <v>26</v>
      </c>
      <c r="D23" s="11">
        <v>10000</v>
      </c>
      <c r="E23" s="11">
        <v>10000</v>
      </c>
      <c r="F23" s="11">
        <v>5000</v>
      </c>
      <c r="G23" s="11">
        <v>0</v>
      </c>
      <c r="H23" s="11">
        <f>G23-F23</f>
        <v>-5000</v>
      </c>
      <c r="I23" s="11">
        <f>IF(F23=0,0,G23/F23*100)</f>
        <v>0</v>
      </c>
    </row>
    <row r="24" spans="1:9">
      <c r="A24" s="10"/>
      <c r="B24" s="10">
        <v>25010300</v>
      </c>
      <c r="C24" s="10" t="s">
        <v>27</v>
      </c>
      <c r="D24" s="11">
        <v>145000</v>
      </c>
      <c r="E24" s="11">
        <v>145000</v>
      </c>
      <c r="F24" s="11">
        <v>72500</v>
      </c>
      <c r="G24" s="11">
        <v>34720.22</v>
      </c>
      <c r="H24" s="11">
        <f>G24-F24</f>
        <v>-37779.78</v>
      </c>
      <c r="I24" s="11">
        <f>IF(F24=0,0,G24/F24*100)</f>
        <v>47.889958620689654</v>
      </c>
    </row>
    <row r="25" spans="1:9">
      <c r="A25" s="10"/>
      <c r="B25" s="10">
        <v>25010400</v>
      </c>
      <c r="C25" s="10" t="s">
        <v>28</v>
      </c>
      <c r="D25" s="11">
        <v>0</v>
      </c>
      <c r="E25" s="11">
        <v>0</v>
      </c>
      <c r="F25" s="11">
        <v>0</v>
      </c>
      <c r="G25" s="11">
        <v>1205</v>
      </c>
      <c r="H25" s="11">
        <f>G25-F25</f>
        <v>1205</v>
      </c>
      <c r="I25" s="11">
        <f>IF(F25=0,0,G25/F25*100)</f>
        <v>0</v>
      </c>
    </row>
    <row r="26" spans="1:9">
      <c r="A26" s="10"/>
      <c r="B26" s="10">
        <v>25020000</v>
      </c>
      <c r="C26" s="10" t="s">
        <v>29</v>
      </c>
      <c r="D26" s="11">
        <v>0</v>
      </c>
      <c r="E26" s="11">
        <v>0</v>
      </c>
      <c r="F26" s="11">
        <v>0</v>
      </c>
      <c r="G26" s="11">
        <v>395054.1</v>
      </c>
      <c r="H26" s="11">
        <f>G26-F26</f>
        <v>395054.1</v>
      </c>
      <c r="I26" s="11">
        <f>IF(F26=0,0,G26/F26*100)</f>
        <v>0</v>
      </c>
    </row>
    <row r="27" spans="1:9">
      <c r="A27" s="10"/>
      <c r="B27" s="10">
        <v>25020100</v>
      </c>
      <c r="C27" s="10" t="s">
        <v>30</v>
      </c>
      <c r="D27" s="11">
        <v>0</v>
      </c>
      <c r="E27" s="11">
        <v>0</v>
      </c>
      <c r="F27" s="11">
        <v>0</v>
      </c>
      <c r="G27" s="11">
        <v>395054.1</v>
      </c>
      <c r="H27" s="11">
        <f>G27-F27</f>
        <v>395054.1</v>
      </c>
      <c r="I27" s="11">
        <f>IF(F27=0,0,G27/F27*100)</f>
        <v>0</v>
      </c>
    </row>
    <row r="28" spans="1:9">
      <c r="A28" s="10"/>
      <c r="B28" s="10">
        <v>50000000</v>
      </c>
      <c r="C28" s="10" t="s">
        <v>31</v>
      </c>
      <c r="D28" s="11">
        <v>165000</v>
      </c>
      <c r="E28" s="11">
        <v>165000</v>
      </c>
      <c r="F28" s="11">
        <v>82500</v>
      </c>
      <c r="G28" s="11">
        <v>176250.64</v>
      </c>
      <c r="H28" s="11">
        <f>G28-F28</f>
        <v>93750.640000000014</v>
      </c>
      <c r="I28" s="11">
        <f>IF(F28=0,0,G28/F28*100)</f>
        <v>213.63713939393941</v>
      </c>
    </row>
    <row r="29" spans="1:9">
      <c r="A29" s="10"/>
      <c r="B29" s="10">
        <v>50110000</v>
      </c>
      <c r="C29" s="10" t="s">
        <v>32</v>
      </c>
      <c r="D29" s="11">
        <v>165000</v>
      </c>
      <c r="E29" s="11">
        <v>165000</v>
      </c>
      <c r="F29" s="11">
        <v>82500</v>
      </c>
      <c r="G29" s="11">
        <v>176250.64</v>
      </c>
      <c r="H29" s="11">
        <f>G29-F29</f>
        <v>93750.640000000014</v>
      </c>
      <c r="I29" s="11">
        <f>IF(F29=0,0,G29/F29*100)</f>
        <v>213.63713939393941</v>
      </c>
    </row>
    <row r="30" spans="1:9">
      <c r="A30" s="12" t="s">
        <v>33</v>
      </c>
      <c r="B30" s="13"/>
      <c r="C30" s="13"/>
      <c r="D30" s="14">
        <v>2855000</v>
      </c>
      <c r="E30" s="14">
        <v>2855000</v>
      </c>
      <c r="F30" s="14">
        <v>1499900</v>
      </c>
      <c r="G30" s="14">
        <v>1969493.6800000002</v>
      </c>
      <c r="H30" s="14">
        <f>G30-F30</f>
        <v>469593.68000000017</v>
      </c>
      <c r="I30" s="14">
        <f>IF(F30=0,0,G30/F30*100)</f>
        <v>131.30833255550371</v>
      </c>
    </row>
    <row r="31" spans="1:9">
      <c r="A31" s="12" t="s">
        <v>34</v>
      </c>
      <c r="B31" s="13"/>
      <c r="C31" s="13"/>
      <c r="D31" s="14">
        <v>2855000</v>
      </c>
      <c r="E31" s="14">
        <v>2855000</v>
      </c>
      <c r="F31" s="14">
        <v>1499900</v>
      </c>
      <c r="G31" s="14">
        <v>1969493.6800000002</v>
      </c>
      <c r="H31" s="14">
        <f>G31-F31</f>
        <v>469593.68000000017</v>
      </c>
      <c r="I31" s="14">
        <f>IF(F31=0,0,G31/F31*100)</f>
        <v>131.30833255550371</v>
      </c>
    </row>
  </sheetData>
  <mergeCells count="8">
    <mergeCell ref="A30:C30"/>
    <mergeCell ref="A31:C31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2017-07-28T06:15:12Z</dcterms:created>
  <dcterms:modified xsi:type="dcterms:W3CDTF">2017-07-28T06:15:43Z</dcterms:modified>
</cp:coreProperties>
</file>