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пер дани\2017\аналіз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  <definedName name="_xlnm.Print_Area" localSheetId="0">Лист1!$A$1:$I$29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<sst xmlns="http://schemas.openxmlformats.org/spreadsheetml/2006/main" count="34" uniqueCount="34">
  <si>
    <t>Станом на 02.06.2017</t>
  </si>
  <si>
    <t>Аналіз виконання плану по доходах</t>
  </si>
  <si>
    <t>На 31.05.2017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</si>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</sst>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="60" zoomScaleNormal="100" workbookViewId="0">
      <selection activeCell="B7" sqref="A7:I29"/>
    </sheetView>
  </sheetViews>
  <sheetFormatPr defaultRowHeight="15" x14ac:dyDescent="0.25"/>
  <cols>
    <col min="1" max="1" width="0.140625" customWidth="1"/>
    <col min="2" max="2" width="11.5703125" customWidth="1"/>
    <col min="3" max="3" width="50.42578125" style="5" customWidth="1"/>
    <col min="4" max="6" width="13.85546875" customWidth="1"/>
  </cols>
  <sheetData>
    <row r="1" spans="1:12" x14ac:dyDescent="0.25">
      <c r="A1" t="s">
        <v>0</v>
      </c>
    </row>
    <row r="2" spans="1:12" x14ac:dyDescent="0.25">
      <c r="A2" s="1"/>
      <c r="B2" s="1"/>
      <c r="C2" s="6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G6" t="s">
        <v>3</v>
      </c>
    </row>
    <row r="7" spans="1:12" ht="15.75" x14ac:dyDescent="0.25">
      <c r="A7" s="10"/>
      <c r="B7" s="7" t="s">
        <v>4</v>
      </c>
      <c r="C7" s="7" t="s">
        <v>5</v>
      </c>
      <c r="D7" s="7" t="s">
        <v>6</v>
      </c>
      <c r="E7" s="8"/>
      <c r="F7" s="8"/>
      <c r="G7" s="8"/>
      <c r="H7" s="8"/>
      <c r="I7" s="8"/>
    </row>
    <row r="8" spans="1:12" ht="28.5" customHeight="1" x14ac:dyDescent="0.25">
      <c r="A8" s="10"/>
      <c r="B8" s="8"/>
      <c r="C8" s="8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1:12" ht="15.75" x14ac:dyDescent="0.25">
      <c r="A9" s="9"/>
      <c r="B9" s="9">
        <v>10000000</v>
      </c>
      <c r="C9" s="9" t="s">
        <v>13</v>
      </c>
      <c r="D9" s="12">
        <v>25</v>
      </c>
      <c r="E9" s="12">
        <v>25</v>
      </c>
      <c r="F9" s="12">
        <v>14.9</v>
      </c>
      <c r="G9" s="12">
        <v>19.20271</v>
      </c>
      <c r="H9" s="12">
        <f t="shared" ref="H9:H29" si="0">G9-F9</f>
        <v>4.3027099999999994</v>
      </c>
      <c r="I9" s="12">
        <f t="shared" ref="I9:I29" si="1">IF(F9=0,0,G9/F9*100)</f>
        <v>128.87724832214764</v>
      </c>
    </row>
    <row r="10" spans="1:12" ht="15.75" x14ac:dyDescent="0.25">
      <c r="A10" s="9"/>
      <c r="B10" s="9">
        <v>19000000</v>
      </c>
      <c r="C10" s="9" t="s">
        <v>14</v>
      </c>
      <c r="D10" s="12">
        <v>25</v>
      </c>
      <c r="E10" s="12">
        <v>25</v>
      </c>
      <c r="F10" s="12">
        <v>14.9</v>
      </c>
      <c r="G10" s="12">
        <v>19.20271</v>
      </c>
      <c r="H10" s="12">
        <f t="shared" si="0"/>
        <v>4.3027099999999994</v>
      </c>
      <c r="I10" s="12">
        <f t="shared" si="1"/>
        <v>128.87724832214764</v>
      </c>
    </row>
    <row r="11" spans="1:12" ht="15.75" x14ac:dyDescent="0.25">
      <c r="A11" s="9"/>
      <c r="B11" s="9">
        <v>19010000</v>
      </c>
      <c r="C11" s="9" t="s">
        <v>15</v>
      </c>
      <c r="D11" s="12">
        <v>25</v>
      </c>
      <c r="E11" s="12">
        <v>25</v>
      </c>
      <c r="F11" s="12">
        <v>14.9</v>
      </c>
      <c r="G11" s="12">
        <v>19.20271</v>
      </c>
      <c r="H11" s="12">
        <f t="shared" si="0"/>
        <v>4.3027099999999994</v>
      </c>
      <c r="I11" s="12">
        <f t="shared" si="1"/>
        <v>128.87724832214764</v>
      </c>
    </row>
    <row r="12" spans="1:12" ht="47.25" x14ac:dyDescent="0.25">
      <c r="A12" s="9"/>
      <c r="B12" s="9">
        <v>19010100</v>
      </c>
      <c r="C12" s="9" t="s">
        <v>16</v>
      </c>
      <c r="D12" s="12">
        <v>18</v>
      </c>
      <c r="E12" s="12">
        <v>18</v>
      </c>
      <c r="F12" s="12">
        <v>10.4</v>
      </c>
      <c r="G12" s="12">
        <v>13.69355</v>
      </c>
      <c r="H12" s="12">
        <f t="shared" si="0"/>
        <v>3.2935499999999998</v>
      </c>
      <c r="I12" s="12">
        <f t="shared" si="1"/>
        <v>131.66874999999999</v>
      </c>
    </row>
    <row r="13" spans="1:12" ht="31.5" x14ac:dyDescent="0.25">
      <c r="A13" s="9"/>
      <c r="B13" s="9">
        <v>19010200</v>
      </c>
      <c r="C13" s="9" t="s">
        <v>17</v>
      </c>
      <c r="D13" s="12">
        <v>6.5</v>
      </c>
      <c r="E13" s="12">
        <v>6.5</v>
      </c>
      <c r="F13" s="12">
        <v>4.2</v>
      </c>
      <c r="G13" s="12">
        <v>5.2</v>
      </c>
      <c r="H13" s="12">
        <f t="shared" si="0"/>
        <v>1</v>
      </c>
      <c r="I13" s="12">
        <f t="shared" si="1"/>
        <v>123.80952380952381</v>
      </c>
    </row>
    <row r="14" spans="1:12" ht="63" x14ac:dyDescent="0.25">
      <c r="A14" s="9"/>
      <c r="B14" s="9">
        <v>19010300</v>
      </c>
      <c r="C14" s="9" t="s">
        <v>18</v>
      </c>
      <c r="D14" s="12">
        <v>0.5</v>
      </c>
      <c r="E14" s="12">
        <v>0.5</v>
      </c>
      <c r="F14" s="12">
        <v>0.3</v>
      </c>
      <c r="G14" s="12">
        <v>0.30916000000000005</v>
      </c>
      <c r="H14" s="12">
        <f t="shared" si="0"/>
        <v>9.160000000000057E-3</v>
      </c>
      <c r="I14" s="12">
        <f t="shared" si="1"/>
        <v>103.05333333333336</v>
      </c>
    </row>
    <row r="15" spans="1:12" ht="15.75" x14ac:dyDescent="0.25">
      <c r="A15" s="9"/>
      <c r="B15" s="9">
        <v>20000000</v>
      </c>
      <c r="C15" s="9" t="s">
        <v>19</v>
      </c>
      <c r="D15" s="12">
        <v>2665</v>
      </c>
      <c r="E15" s="12">
        <v>2665</v>
      </c>
      <c r="F15" s="12">
        <v>1192.0833333333333</v>
      </c>
      <c r="G15" s="12">
        <v>1507.5755100000001</v>
      </c>
      <c r="H15" s="12">
        <f t="shared" si="0"/>
        <v>315.49217666666686</v>
      </c>
      <c r="I15" s="12">
        <f t="shared" si="1"/>
        <v>126.465614260748</v>
      </c>
    </row>
    <row r="16" spans="1:12" ht="15.75" x14ac:dyDescent="0.25">
      <c r="A16" s="9"/>
      <c r="B16" s="9">
        <v>24000000</v>
      </c>
      <c r="C16" s="9" t="s">
        <v>20</v>
      </c>
      <c r="D16" s="12">
        <v>140</v>
      </c>
      <c r="E16" s="12">
        <v>140</v>
      </c>
      <c r="F16" s="12">
        <v>140</v>
      </c>
      <c r="G16" s="12">
        <v>122.32704</v>
      </c>
      <c r="H16" s="12">
        <f t="shared" si="0"/>
        <v>-17.672960000000003</v>
      </c>
      <c r="I16" s="12">
        <f t="shared" si="1"/>
        <v>87.376457142857149</v>
      </c>
    </row>
    <row r="17" spans="1:9" ht="31.5" x14ac:dyDescent="0.25">
      <c r="A17" s="9"/>
      <c r="B17" s="9">
        <v>24170000</v>
      </c>
      <c r="C17" s="9" t="s">
        <v>21</v>
      </c>
      <c r="D17" s="12">
        <v>140</v>
      </c>
      <c r="E17" s="12">
        <v>140</v>
      </c>
      <c r="F17" s="12">
        <v>140</v>
      </c>
      <c r="G17" s="12">
        <v>122.32704</v>
      </c>
      <c r="H17" s="12">
        <f t="shared" si="0"/>
        <v>-17.672960000000003</v>
      </c>
      <c r="I17" s="12">
        <f t="shared" si="1"/>
        <v>87.376457142857149</v>
      </c>
    </row>
    <row r="18" spans="1:9" ht="15.75" x14ac:dyDescent="0.25">
      <c r="A18" s="9"/>
      <c r="B18" s="9">
        <v>25000000</v>
      </c>
      <c r="C18" s="9" t="s">
        <v>22</v>
      </c>
      <c r="D18" s="12">
        <v>2525</v>
      </c>
      <c r="E18" s="12">
        <v>2525</v>
      </c>
      <c r="F18" s="12">
        <v>1052.0833333333333</v>
      </c>
      <c r="G18" s="12">
        <v>1385.24847</v>
      </c>
      <c r="H18" s="12">
        <f t="shared" si="0"/>
        <v>333.16513666666674</v>
      </c>
      <c r="I18" s="12">
        <f t="shared" si="1"/>
        <v>131.6671813069307</v>
      </c>
    </row>
    <row r="19" spans="1:9" ht="47.25" x14ac:dyDescent="0.25">
      <c r="A19" s="9"/>
      <c r="B19" s="9">
        <v>25010000</v>
      </c>
      <c r="C19" s="9" t="s">
        <v>23</v>
      </c>
      <c r="D19" s="12">
        <v>2525</v>
      </c>
      <c r="E19" s="12">
        <v>2525</v>
      </c>
      <c r="F19" s="12">
        <v>1052.0833333333333</v>
      </c>
      <c r="G19" s="12">
        <v>1098.9509499999999</v>
      </c>
      <c r="H19" s="12">
        <f t="shared" si="0"/>
        <v>46.867616666666663</v>
      </c>
      <c r="I19" s="12">
        <f t="shared" si="1"/>
        <v>104.45474376237624</v>
      </c>
    </row>
    <row r="20" spans="1:9" ht="31.5" x14ac:dyDescent="0.25">
      <c r="A20" s="9"/>
      <c r="B20" s="9">
        <v>25010100</v>
      </c>
      <c r="C20" s="9" t="s">
        <v>24</v>
      </c>
      <c r="D20" s="12">
        <v>2370</v>
      </c>
      <c r="E20" s="12">
        <v>2370</v>
      </c>
      <c r="F20" s="12">
        <v>987.5</v>
      </c>
      <c r="G20" s="12">
        <v>1072.7293999999999</v>
      </c>
      <c r="H20" s="12">
        <f t="shared" si="0"/>
        <v>85.229399999999941</v>
      </c>
      <c r="I20" s="12">
        <f t="shared" si="1"/>
        <v>108.6308253164557</v>
      </c>
    </row>
    <row r="21" spans="1:9" ht="31.5" x14ac:dyDescent="0.25">
      <c r="A21" s="9"/>
      <c r="B21" s="9">
        <v>25010200</v>
      </c>
      <c r="C21" s="9" t="s">
        <v>25</v>
      </c>
      <c r="D21" s="12">
        <v>10</v>
      </c>
      <c r="E21" s="12">
        <v>10</v>
      </c>
      <c r="F21" s="12">
        <v>4.166666666666667</v>
      </c>
      <c r="G21" s="12">
        <v>0</v>
      </c>
      <c r="H21" s="12">
        <f t="shared" si="0"/>
        <v>-4.166666666666667</v>
      </c>
      <c r="I21" s="12">
        <f t="shared" si="1"/>
        <v>0</v>
      </c>
    </row>
    <row r="22" spans="1:9" ht="15.75" x14ac:dyDescent="0.25">
      <c r="A22" s="9"/>
      <c r="B22" s="9">
        <v>25010300</v>
      </c>
      <c r="C22" s="9" t="s">
        <v>26</v>
      </c>
      <c r="D22" s="12">
        <v>145</v>
      </c>
      <c r="E22" s="12">
        <v>145</v>
      </c>
      <c r="F22" s="12">
        <v>60.416666666666671</v>
      </c>
      <c r="G22" s="12">
        <v>25.016549999999999</v>
      </c>
      <c r="H22" s="12">
        <f t="shared" si="0"/>
        <v>-35.400116666666676</v>
      </c>
      <c r="I22" s="12">
        <f t="shared" si="1"/>
        <v>41.406703448275856</v>
      </c>
    </row>
    <row r="23" spans="1:9" ht="47.25" x14ac:dyDescent="0.25">
      <c r="A23" s="9"/>
      <c r="B23" s="9">
        <v>25010400</v>
      </c>
      <c r="C23" s="9" t="s">
        <v>27</v>
      </c>
      <c r="D23" s="12">
        <v>0</v>
      </c>
      <c r="E23" s="12">
        <v>0</v>
      </c>
      <c r="F23" s="12">
        <v>0</v>
      </c>
      <c r="G23" s="12">
        <v>1.2050000000000001</v>
      </c>
      <c r="H23" s="12">
        <f t="shared" si="0"/>
        <v>1.2050000000000001</v>
      </c>
      <c r="I23" s="12">
        <f t="shared" si="1"/>
        <v>0</v>
      </c>
    </row>
    <row r="24" spans="1:9" ht="31.5" x14ac:dyDescent="0.25">
      <c r="A24" s="9"/>
      <c r="B24" s="9">
        <v>25020000</v>
      </c>
      <c r="C24" s="9" t="s">
        <v>28</v>
      </c>
      <c r="D24" s="12">
        <v>0</v>
      </c>
      <c r="E24" s="12">
        <v>0</v>
      </c>
      <c r="F24" s="12">
        <v>0</v>
      </c>
      <c r="G24" s="12">
        <v>286.29752000000002</v>
      </c>
      <c r="H24" s="12">
        <f t="shared" si="0"/>
        <v>286.29752000000002</v>
      </c>
      <c r="I24" s="12">
        <f t="shared" si="1"/>
        <v>0</v>
      </c>
    </row>
    <row r="25" spans="1:9" ht="15.75" x14ac:dyDescent="0.25">
      <c r="A25" s="9"/>
      <c r="B25" s="9">
        <v>25020100</v>
      </c>
      <c r="C25" s="9" t="s">
        <v>29</v>
      </c>
      <c r="D25" s="12">
        <v>0</v>
      </c>
      <c r="E25" s="12">
        <v>0</v>
      </c>
      <c r="F25" s="12">
        <v>0</v>
      </c>
      <c r="G25" s="12">
        <v>286.29752000000002</v>
      </c>
      <c r="H25" s="12">
        <f t="shared" si="0"/>
        <v>286.29752000000002</v>
      </c>
      <c r="I25" s="12">
        <f t="shared" si="1"/>
        <v>0</v>
      </c>
    </row>
    <row r="26" spans="1:9" ht="15.75" x14ac:dyDescent="0.25">
      <c r="A26" s="9"/>
      <c r="B26" s="9">
        <v>50000000</v>
      </c>
      <c r="C26" s="9" t="s">
        <v>30</v>
      </c>
      <c r="D26" s="12">
        <v>165</v>
      </c>
      <c r="E26" s="12">
        <v>165</v>
      </c>
      <c r="F26" s="12">
        <v>68.75</v>
      </c>
      <c r="G26" s="12">
        <v>162.10957000000002</v>
      </c>
      <c r="H26" s="12">
        <f t="shared" si="0"/>
        <v>93.359570000000019</v>
      </c>
      <c r="I26" s="12">
        <f t="shared" si="1"/>
        <v>235.79573818181822</v>
      </c>
    </row>
    <row r="27" spans="1:9" ht="63" x14ac:dyDescent="0.25">
      <c r="A27" s="9"/>
      <c r="B27" s="9">
        <v>50110000</v>
      </c>
      <c r="C27" s="9" t="s">
        <v>31</v>
      </c>
      <c r="D27" s="12">
        <v>165</v>
      </c>
      <c r="E27" s="12">
        <v>165</v>
      </c>
      <c r="F27" s="12">
        <v>68.75</v>
      </c>
      <c r="G27" s="12">
        <v>162.10957000000002</v>
      </c>
      <c r="H27" s="12">
        <f t="shared" si="0"/>
        <v>93.359570000000019</v>
      </c>
      <c r="I27" s="12">
        <f t="shared" si="1"/>
        <v>235.79573818181822</v>
      </c>
    </row>
    <row r="28" spans="1:9" ht="15.75" x14ac:dyDescent="0.25">
      <c r="A28" s="13" t="s">
        <v>32</v>
      </c>
      <c r="B28" s="10"/>
      <c r="C28" s="10"/>
      <c r="D28" s="14">
        <v>2855</v>
      </c>
      <c r="E28" s="14">
        <v>2855</v>
      </c>
      <c r="F28" s="14">
        <v>1275.7333333333336</v>
      </c>
      <c r="G28" s="14">
        <v>1688.88779</v>
      </c>
      <c r="H28" s="14">
        <f t="shared" si="0"/>
        <v>413.15445666666642</v>
      </c>
      <c r="I28" s="14">
        <f t="shared" si="1"/>
        <v>132.38564407399662</v>
      </c>
    </row>
    <row r="29" spans="1:9" ht="15.75" x14ac:dyDescent="0.25">
      <c r="A29" s="13" t="s">
        <v>33</v>
      </c>
      <c r="B29" s="10"/>
      <c r="C29" s="10"/>
      <c r="D29" s="14">
        <v>2855</v>
      </c>
      <c r="E29" s="14">
        <v>2855</v>
      </c>
      <c r="F29" s="14">
        <v>1275.7333333333336</v>
      </c>
      <c r="G29" s="14">
        <v>1688.88779</v>
      </c>
      <c r="H29" s="14">
        <f t="shared" si="0"/>
        <v>413.15445666666642</v>
      </c>
      <c r="I29" s="14">
        <f t="shared" si="1"/>
        <v>132.38564407399662</v>
      </c>
    </row>
  </sheetData>
  <mergeCells count="8">
    <mergeCell ref="A28:C28"/>
    <mergeCell ref="A29:C29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60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cp:lastPrinted>2017-06-02T06:19:34Z</cp:lastPrinted>
  <dcterms:created xsi:type="dcterms:W3CDTF">2017-06-02T06:11:40Z</dcterms:created>
  <dcterms:modified xsi:type="dcterms:W3CDTF">2017-06-02T06:20:13Z</dcterms:modified>
</cp:coreProperties>
</file>